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2" sheetId="2" r:id="rId1"/>
  </sheets>
  <calcPr calcId="145621"/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13" i="2"/>
  <c r="E14" i="2"/>
  <c r="E6" i="2"/>
  <c r="D14" i="2"/>
  <c r="D7" i="2"/>
  <c r="D8" i="2"/>
  <c r="D9" i="2"/>
  <c r="D10" i="2"/>
  <c r="D11" i="2"/>
  <c r="D12" i="2"/>
  <c r="D13" i="2"/>
  <c r="D6" i="2"/>
  <c r="H5" i="2"/>
</calcChain>
</file>

<file path=xl/sharedStrings.xml><?xml version="1.0" encoding="utf-8"?>
<sst xmlns="http://schemas.openxmlformats.org/spreadsheetml/2006/main" count="9" uniqueCount="9">
  <si>
    <t>Semana</t>
  </si>
  <si>
    <t>Demanda</t>
  </si>
  <si>
    <t>SUMA</t>
  </si>
  <si>
    <t>MM (n=3)</t>
  </si>
  <si>
    <t xml:space="preserve">MP </t>
  </si>
  <si>
    <t>W-1</t>
  </si>
  <si>
    <t>W-2</t>
  </si>
  <si>
    <t>W-3</t>
  </si>
  <si>
    <t>http://www.gestiondeoperaciones.net/proyeccion-de-demanda/ejemplo-pronostico-de-demanda-con-media-movil-ponderada/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</si>
</sst>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Hoja2!$C$2</c:f>
              <c:strCache>
                <c:ptCount val="1"/>
                <c:pt idx="0">
                  <c:v>Demanda</c:v>
                </c:pt>
              </c:strCache>
            </c:strRef>
          </c:tx>
          <c:val>
            <c:numRef>
              <c:f>Hoja2!$C$3:$C$14</c:f>
              <c:numCache>
                <c:formatCode>#.##0</c:formatCode>
                <c:ptCount val="12"/>
                <c:pt idx="0">
                  <c:v>1725</c:v>
                </c:pt>
                <c:pt idx="1">
                  <c:v>1840</c:v>
                </c:pt>
                <c:pt idx="2">
                  <c:v>1760</c:v>
                </c:pt>
                <c:pt idx="3">
                  <c:v>1860</c:v>
                </c:pt>
                <c:pt idx="4">
                  <c:v>1690</c:v>
                </c:pt>
                <c:pt idx="5">
                  <c:v>1760</c:v>
                </c:pt>
                <c:pt idx="6">
                  <c:v>1710</c:v>
                </c:pt>
                <c:pt idx="7">
                  <c:v>1810</c:v>
                </c:pt>
                <c:pt idx="8">
                  <c:v>1790</c:v>
                </c:pt>
                <c:pt idx="9">
                  <c:v>1840</c:v>
                </c:pt>
                <c:pt idx="10">
                  <c:v>1700</c:v>
                </c:pt>
                <c:pt idx="11">
                  <c:v>1780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Hoja2!$D$2</c:f>
              <c:strCache>
                <c:ptCount val="1"/>
                <c:pt idx="0">
                  <c:v>MM (n=3)</c:v>
                </c:pt>
              </c:strCache>
            </c:strRef>
          </c:tx>
          <c:val>
            <c:numRef>
              <c:f>Hoja2!$D$3:$D$14</c:f>
              <c:numCache>
                <c:formatCode>General</c:formatCode>
                <c:ptCount val="12"/>
                <c:pt idx="3" formatCode="#.##0">
                  <c:v>1775</c:v>
                </c:pt>
                <c:pt idx="4" formatCode="#.##0">
                  <c:v>1820</c:v>
                </c:pt>
                <c:pt idx="5" formatCode="#.##0">
                  <c:v>1770</c:v>
                </c:pt>
                <c:pt idx="6" formatCode="#.##0">
                  <c:v>1770</c:v>
                </c:pt>
                <c:pt idx="7" formatCode="#.##0">
                  <c:v>1720</c:v>
                </c:pt>
                <c:pt idx="8" formatCode="#.##0">
                  <c:v>1760</c:v>
                </c:pt>
                <c:pt idx="9" formatCode="#.##0">
                  <c:v>1770</c:v>
                </c:pt>
                <c:pt idx="10" formatCode="#.##0">
                  <c:v>1813</c:v>
                </c:pt>
                <c:pt idx="11" formatCode="#.##0">
                  <c:v>1777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Hoja2!$E$2</c:f>
              <c:strCache>
                <c:ptCount val="1"/>
                <c:pt idx="0">
                  <c:v>MP </c:v>
                </c:pt>
              </c:strCache>
            </c:strRef>
          </c:tx>
          <c:val>
            <c:numRef>
              <c:f>Hoja2!$E$3:$E$14</c:f>
              <c:numCache>
                <c:formatCode>General</c:formatCode>
                <c:ptCount val="12"/>
                <c:pt idx="3" formatCode="#.##0">
                  <c:v>1781</c:v>
                </c:pt>
                <c:pt idx="4" formatCode="#.##0">
                  <c:v>1828</c:v>
                </c:pt>
                <c:pt idx="5" formatCode="#.##0">
                  <c:v>1748</c:v>
                </c:pt>
                <c:pt idx="6" formatCode="#.##0">
                  <c:v>1749</c:v>
                </c:pt>
                <c:pt idx="7" formatCode="#.##0">
                  <c:v>1723</c:v>
                </c:pt>
                <c:pt idx="8" formatCode="#.##0">
                  <c:v>1775</c:v>
                </c:pt>
                <c:pt idx="9" formatCode="#.##0">
                  <c:v>1788</c:v>
                </c:pt>
                <c:pt idx="10" formatCode="#.##0">
                  <c:v>1822</c:v>
                </c:pt>
                <c:pt idx="11" formatCode="#.##0">
                  <c:v>1751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446272"/>
        <c:axId val="175456256"/>
      </c:lineChart>
      <c:catAx>
        <c:axId val="175446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75456256"/>
        <c:crosses val="autoZero"/>
        <c:auto val="1"/>
        <c:lblAlgn val="ctr"/>
        <c:lblOffset val="100"/>
        <c:noMultiLvlLbl val="0"/>
      </c:catAx>
      <c:valAx>
        <c:axId val="175456256"/>
        <c:scaling>
          <c:orientation val="minMax"/>
        </c:scaling>
        <c:delete val="0"/>
        <c:axPos val="l"/>
        <c:majorGridlines/>
        <c:numFmt formatCode="#.##0" sourceLinked="1"/>
        <c:majorTickMark val="out"/>
        <c:minorTickMark val="none"/>
        <c:tickLblPos val="nextTo"/>
        <c:crossAx val="1754462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109537</xdr:rowOff>
    </xdr:from>
    <xdr:to>
      <xdr:col>12</xdr:col>
      <xdr:colOff>238125</xdr:colOff>
      <xdr:row>19</xdr:row>
      <xdr:rowOff>176212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estiondeoperaciones.net/proyeccion-de-demanda/ejemplo-pronostico-de-demanda-con-media-movil-ponderad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tabSelected="1" workbookViewId="0">
      <selection activeCell="B23" sqref="B23"/>
    </sheetView>
  </sheetViews>
  <sheetFormatPr baseColWidth="10" defaultRowHeight="15" x14ac:dyDescent="0.25"/>
  <cols>
    <col min="1" max="1" width="2.7109375" style="1" customWidth="1"/>
    <col min="2" max="2" width="8.7109375" style="1" customWidth="1"/>
    <col min="3" max="3" width="11.42578125" style="1"/>
    <col min="4" max="5" width="10.7109375" style="1" customWidth="1"/>
    <col min="6" max="6" width="2.7109375" style="1" customWidth="1"/>
    <col min="7" max="8" width="9.7109375" style="1" customWidth="1"/>
    <col min="9" max="16384" width="11.42578125" style="1"/>
  </cols>
  <sheetData>
    <row r="1" spans="2:8" ht="15.75" thickBot="1" x14ac:dyDescent="0.3"/>
    <row r="2" spans="2:8" ht="15.75" thickBot="1" x14ac:dyDescent="0.3">
      <c r="B2" s="3" t="s">
        <v>0</v>
      </c>
      <c r="C2" s="7" t="s">
        <v>1</v>
      </c>
      <c r="D2" s="11" t="s">
        <v>3</v>
      </c>
      <c r="E2" s="7" t="s">
        <v>4</v>
      </c>
      <c r="G2" s="1" t="s">
        <v>5</v>
      </c>
      <c r="H2" s="18">
        <v>0.6</v>
      </c>
    </row>
    <row r="3" spans="2:8" x14ac:dyDescent="0.25">
      <c r="B3" s="4">
        <v>1</v>
      </c>
      <c r="C3" s="8">
        <v>1725</v>
      </c>
      <c r="D3" s="12"/>
      <c r="E3" s="16"/>
      <c r="G3" s="1" t="s">
        <v>6</v>
      </c>
      <c r="H3" s="18">
        <v>0.3</v>
      </c>
    </row>
    <row r="4" spans="2:8" x14ac:dyDescent="0.25">
      <c r="B4" s="5">
        <v>2</v>
      </c>
      <c r="C4" s="9">
        <v>1840</v>
      </c>
      <c r="D4" s="13"/>
      <c r="E4" s="17"/>
      <c r="G4" s="1" t="s">
        <v>7</v>
      </c>
      <c r="H4" s="18">
        <v>0.1</v>
      </c>
    </row>
    <row r="5" spans="2:8" x14ac:dyDescent="0.25">
      <c r="B5" s="5">
        <v>3</v>
      </c>
      <c r="C5" s="9">
        <v>1760</v>
      </c>
      <c r="D5" s="13"/>
      <c r="E5" s="17"/>
      <c r="G5" s="2" t="s">
        <v>2</v>
      </c>
      <c r="H5" s="19">
        <f>SUM(H2:H4)</f>
        <v>0.99999999999999989</v>
      </c>
    </row>
    <row r="6" spans="2:8" x14ac:dyDescent="0.25">
      <c r="B6" s="5">
        <v>4</v>
      </c>
      <c r="C6" s="9">
        <v>1860</v>
      </c>
      <c r="D6" s="14">
        <f>ROUND(AVERAGE(C3:C5),0)</f>
        <v>1775</v>
      </c>
      <c r="E6" s="9">
        <f>ROUND(C5*$H$2+C4*$H$3+C3*$H$4,0)</f>
        <v>1781</v>
      </c>
    </row>
    <row r="7" spans="2:8" x14ac:dyDescent="0.25">
      <c r="B7" s="5">
        <v>5</v>
      </c>
      <c r="C7" s="9">
        <v>1690</v>
      </c>
      <c r="D7" s="14">
        <f t="shared" ref="D7:D13" si="0">ROUND(AVERAGE(C4:C6),0)</f>
        <v>1820</v>
      </c>
      <c r="E7" s="9">
        <f t="shared" ref="E7:E14" si="1">ROUND(C6*$H$2+C5*$H$3+C4*$H$4,0)</f>
        <v>1828</v>
      </c>
    </row>
    <row r="8" spans="2:8" x14ac:dyDescent="0.25">
      <c r="B8" s="5">
        <v>6</v>
      </c>
      <c r="C8" s="9">
        <v>1760</v>
      </c>
      <c r="D8" s="14">
        <f t="shared" si="0"/>
        <v>1770</v>
      </c>
      <c r="E8" s="9">
        <f t="shared" si="1"/>
        <v>1748</v>
      </c>
    </row>
    <row r="9" spans="2:8" x14ac:dyDescent="0.25">
      <c r="B9" s="5">
        <v>7</v>
      </c>
      <c r="C9" s="9">
        <v>1710</v>
      </c>
      <c r="D9" s="14">
        <f t="shared" si="0"/>
        <v>1770</v>
      </c>
      <c r="E9" s="9">
        <f t="shared" si="1"/>
        <v>1749</v>
      </c>
    </row>
    <row r="10" spans="2:8" x14ac:dyDescent="0.25">
      <c r="B10" s="5">
        <v>8</v>
      </c>
      <c r="C10" s="9">
        <v>1810</v>
      </c>
      <c r="D10" s="14">
        <f t="shared" si="0"/>
        <v>1720</v>
      </c>
      <c r="E10" s="9">
        <f t="shared" si="1"/>
        <v>1723</v>
      </c>
    </row>
    <row r="11" spans="2:8" x14ac:dyDescent="0.25">
      <c r="B11" s="5">
        <v>9</v>
      </c>
      <c r="C11" s="9">
        <v>1790</v>
      </c>
      <c r="D11" s="14">
        <f t="shared" si="0"/>
        <v>1760</v>
      </c>
      <c r="E11" s="9">
        <f t="shared" si="1"/>
        <v>1775</v>
      </c>
    </row>
    <row r="12" spans="2:8" x14ac:dyDescent="0.25">
      <c r="B12" s="5">
        <v>10</v>
      </c>
      <c r="C12" s="9">
        <v>1840</v>
      </c>
      <c r="D12" s="14">
        <f t="shared" si="0"/>
        <v>1770</v>
      </c>
      <c r="E12" s="9">
        <f t="shared" si="1"/>
        <v>1788</v>
      </c>
    </row>
    <row r="13" spans="2:8" x14ac:dyDescent="0.25">
      <c r="B13" s="5">
        <v>11</v>
      </c>
      <c r="C13" s="9">
        <v>1700</v>
      </c>
      <c r="D13" s="14">
        <f t="shared" si="0"/>
        <v>1813</v>
      </c>
      <c r="E13" s="9">
        <f t="shared" si="1"/>
        <v>1822</v>
      </c>
    </row>
    <row r="14" spans="2:8" ht="15.75" thickBot="1" x14ac:dyDescent="0.3">
      <c r="B14" s="6">
        <v>12</v>
      </c>
      <c r="C14" s="10">
        <v>1780</v>
      </c>
      <c r="D14" s="15">
        <f>ROUND(AVERAGE(C11:C13),0)</f>
        <v>1777</v>
      </c>
      <c r="E14" s="10">
        <f t="shared" si="1"/>
        <v>1751</v>
      </c>
    </row>
    <row r="22" spans="2:13" x14ac:dyDescent="0.25">
      <c r="B22" s="21" t="s">
        <v>8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</sheetData>
  <mergeCells count="1">
    <mergeCell ref="B22:M22"/>
  </mergeCells>
  <hyperlinks>
    <hyperlink ref="B22" r:id="rId1"/>
  </hyperlinks>
  <pageMargins left="0.7" right="0.7" top="0.75" bottom="0.75" header="0.3" footer="0.3"/>
  <ignoredErrors>
    <ignoredError sqref="D6:D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www.gestiondeoperaciones.net</dc:creator>
  <dcterms:created xsi:type="dcterms:W3CDTF">2014-02-24T00:55:41Z</dcterms:created>
  <dcterms:modified xsi:type="dcterms:W3CDTF">2015-01-07T18:36:50Z</dcterms:modified>
</cp:coreProperties>
</file>